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K8" i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7"/>
  <c r="D9"/>
  <c r="I8"/>
  <c r="D8" s="1"/>
  <c r="I10"/>
  <c r="D10" s="1"/>
  <c r="I11"/>
  <c r="D11" s="1"/>
  <c r="I12"/>
  <c r="D12" s="1"/>
  <c r="I13"/>
  <c r="D13" s="1"/>
  <c r="I14"/>
  <c r="D14" s="1"/>
  <c r="I15"/>
  <c r="D15" s="1"/>
  <c r="I16"/>
  <c r="D16" s="1"/>
  <c r="I17"/>
  <c r="D17" s="1"/>
  <c r="I18"/>
  <c r="D18" s="1"/>
  <c r="I19"/>
  <c r="D19" s="1"/>
  <c r="I20"/>
  <c r="D20" s="1"/>
  <c r="I21"/>
  <c r="D21" s="1"/>
  <c r="I22"/>
  <c r="D22" s="1"/>
  <c r="I23"/>
  <c r="D23" s="1"/>
  <c r="I24"/>
  <c r="D24" s="1"/>
  <c r="I25"/>
  <c r="D25" s="1"/>
  <c r="I26"/>
  <c r="D26" s="1"/>
  <c r="I27"/>
  <c r="D27" s="1"/>
  <c r="I28"/>
  <c r="D28" s="1"/>
  <c r="I29"/>
  <c r="D29" s="1"/>
  <c r="I30"/>
  <c r="D30" s="1"/>
  <c r="I31"/>
  <c r="D31" s="1"/>
  <c r="I32"/>
  <c r="D32" s="1"/>
  <c r="I33"/>
  <c r="D33" s="1"/>
  <c r="I34"/>
  <c r="D34" s="1"/>
  <c r="I35"/>
  <c r="D35" s="1"/>
  <c r="I36"/>
  <c r="D36" s="1"/>
  <c r="I37"/>
  <c r="D37" s="1"/>
  <c r="I7"/>
  <c r="D7" s="1"/>
</calcChain>
</file>

<file path=xl/sharedStrings.xml><?xml version="1.0" encoding="utf-8"?>
<sst xmlns="http://schemas.openxmlformats.org/spreadsheetml/2006/main" count="88" uniqueCount="57">
  <si>
    <t>VACUUM SHOE ASSEMBLY PARTS LIST</t>
  </si>
  <si>
    <t>05130</t>
  </si>
  <si>
    <t>ARM, BRUSH HOUSING RIGHT</t>
  </si>
  <si>
    <t>05131</t>
  </si>
  <si>
    <t>ARM, BRUSH HOUSING LEFT</t>
  </si>
  <si>
    <t>BEARING, 1/2 NYLINER SI</t>
  </si>
  <si>
    <t>BUSHING, BRZ FLG.50 X.75 X.75</t>
  </si>
  <si>
    <t>WELDMENT, HEIGHT ADJ ROD</t>
  </si>
  <si>
    <r>
      <t>KNOB, 1.38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 X 3/8-16 X 3.00</t>
    </r>
  </si>
  <si>
    <t>NUT, 3/8-16 HEX FLG</t>
  </si>
  <si>
    <t>NUT, 1/4-20 HEX NYLOCK</t>
  </si>
  <si>
    <t>NUT, 3/8-16 HEX NYLOCK</t>
  </si>
  <si>
    <t>PLATE, VAC</t>
  </si>
  <si>
    <t>PLATE, VAC TRAP</t>
  </si>
  <si>
    <t>PIN, ROLL 3/16 X 1.13</t>
  </si>
  <si>
    <t>PIN, COTTER HAIR.059 X 1</t>
  </si>
  <si>
    <t>PIN, CLEVIS 1/4 X 1.75</t>
  </si>
  <si>
    <t>RING, 1/2 RETAINING HD SH</t>
  </si>
  <si>
    <t>ROD, VAC PIVOT</t>
  </si>
  <si>
    <t>SCR, 1/4-20 X 3/4 HHCS SS</t>
  </si>
  <si>
    <t>SCR, 3/8-16 X 1.5 CARRIAGE PLTD</t>
  </si>
  <si>
    <t>SCR, 1/4-20 X 1.25 CARRIAGE</t>
  </si>
  <si>
    <t>SCR, 1/4-20 X 2.0 CARRIAGE</t>
  </si>
  <si>
    <t>SCR, 1/4-20 X 2.5 CARRIAGE</t>
  </si>
  <si>
    <t>SCR, 1/4-20 X 1.5 CARRIAGE</t>
  </si>
  <si>
    <r>
      <t>SPRING,</t>
    </r>
    <r>
      <rPr>
        <u/>
        <sz val="8"/>
        <color rgb="FF000000"/>
        <rFont val="Times New Roman"/>
        <family val="1"/>
      </rPr>
      <t xml:space="preserve"> COMP .5501D</t>
    </r>
    <r>
      <rPr>
        <sz val="8"/>
        <color rgb="FF000000"/>
        <rFont val="Times New Roman"/>
        <family val="1"/>
      </rPr>
      <t xml:space="preserve"> X.7200D X.085W</t>
    </r>
  </si>
  <si>
    <t>VACUUM SHOE, INSERT</t>
  </si>
  <si>
    <t>WASHER, 1/4 X 5/8 FLAT SS</t>
  </si>
  <si>
    <t>WASHER, .52 X.88 FLAT</t>
  </si>
  <si>
    <t>WASHER, .39 X 1.50 FLAT</t>
  </si>
  <si>
    <t>WHEEL, VAC SHOE</t>
  </si>
  <si>
    <t>BRKT, VAC SHOE ADJ. WELDMENT</t>
  </si>
  <si>
    <t>CUFF, BLK VAC HOSE</t>
  </si>
  <si>
    <t>HOSE, 1.5 BLK VAC X 30</t>
  </si>
  <si>
    <t>BFP20 86038490 05/11/07  5-10</t>
  </si>
  <si>
    <t>E8857600</t>
  </si>
  <si>
    <t>E88576</t>
  </si>
  <si>
    <t>E87386</t>
  </si>
  <si>
    <t>E87742</t>
  </si>
  <si>
    <t>KNOB, 1.380D X 3/8-16 X 3.00</t>
  </si>
  <si>
    <t>E87260</t>
  </si>
  <si>
    <t>E85358</t>
  </si>
  <si>
    <t>E87636</t>
  </si>
  <si>
    <t>E87535</t>
  </si>
  <si>
    <t>E87537</t>
  </si>
  <si>
    <t>E87253</t>
  </si>
  <si>
    <t>SPRING, COMP .5501D X.7200D X.085W</t>
  </si>
  <si>
    <t>E87574</t>
  </si>
  <si>
    <t>E87414</t>
  </si>
  <si>
    <t>E87261</t>
  </si>
  <si>
    <t>E87442</t>
  </si>
  <si>
    <t>E87443</t>
  </si>
  <si>
    <t>Item</t>
  </si>
  <si>
    <t>SKU</t>
  </si>
  <si>
    <t>QTY</t>
  </si>
  <si>
    <t>Description</t>
  </si>
  <si>
    <t>E88571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</si>
</sst>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0" fontId="2" fillId="0" borderId="0" xfId="0" applyNumberFormat="1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indent="2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8"/>
    </xf>
    <xf numFmtId="0" fontId="4" fillId="0" borderId="1" xfId="0" applyFont="1" applyBorder="1" applyAlignment="1">
      <alignment horizontal="left" indent="2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39"/>
  <sheetViews>
    <sheetView workbookViewId="0">
      <selection activeCell="K11" sqref="K11"/>
    </sheetView>
  </sheetViews>
  <sheetFormatPr defaultRowHeight="15"/>
  <cols>
    <col min="1" max="1" width="30.7109375" style="6" customWidth="1"/>
    <col min="2" max="2" width="7.85546875" bestFit="1" customWidth="1"/>
    <col min="3" max="3" width="8.28515625" style="6" customWidth="1"/>
    <col min="4" max="4" width="20.7109375" style="6" customWidth="1"/>
    <col min="5" max="5" width="2.7109375" bestFit="1" customWidth="1"/>
    <col min="6" max="6" width="39.7109375" customWidth="1"/>
    <col min="7" max="7" width="5.42578125" bestFit="1" customWidth="1"/>
    <col min="8" max="8" width="6.5703125" bestFit="1" customWidth="1"/>
  </cols>
  <sheetData>
    <row r="4" spans="1:11">
      <c r="A4" s="5"/>
      <c r="F4" s="4" t="s">
        <v>0</v>
      </c>
    </row>
    <row r="5" spans="1:11">
      <c r="C5" s="5"/>
      <c r="D5" s="5"/>
      <c r="H5" s="2"/>
    </row>
    <row r="6" spans="1:11">
      <c r="G6" s="2"/>
    </row>
    <row r="7" spans="1:11">
      <c r="A7" s="7">
        <v>1</v>
      </c>
      <c r="B7" s="3">
        <v>86026040</v>
      </c>
      <c r="C7" s="8">
        <v>5130</v>
      </c>
      <c r="D7" s="8" t="e">
        <f>LEFT(I7,6)</f>
        <v>#N/A</v>
      </c>
      <c r="E7" s="3">
        <v>1</v>
      </c>
      <c r="F7" s="2" t="s">
        <v>2</v>
      </c>
      <c r="I7" t="e">
        <f>VLOOKUP(C7,'[1]Sheet1 (2)'!$D$2:$F$17249,3,FALSE)</f>
        <v>#N/A</v>
      </c>
      <c r="K7" t="e">
        <f>VLOOKUP(C7,[2]Sheet2!$F$2:$I$17496,4,FALSE)</f>
        <v>#N/A</v>
      </c>
    </row>
    <row r="8" spans="1:11">
      <c r="A8" s="7">
        <v>2</v>
      </c>
      <c r="B8" s="3">
        <v>86091330</v>
      </c>
      <c r="C8" s="8">
        <v>5131</v>
      </c>
      <c r="D8" s="8" t="e">
        <f t="shared" ref="D8:D37" si="0">LEFT(I8,6)</f>
        <v>#N/A</v>
      </c>
      <c r="E8" s="3">
        <v>1</v>
      </c>
      <c r="F8" s="2" t="s">
        <v>4</v>
      </c>
      <c r="I8" t="e">
        <f>VLOOKUP(C8,'[1]Sheet1 (2)'!$D$2:$F$17249,3,FALSE)</f>
        <v>#N/A</v>
      </c>
      <c r="K8" t="e">
        <f>VLOOKUP(C8,[2]Sheet2!$F$2:$I$17496,4,FALSE)</f>
        <v>#N/A</v>
      </c>
    </row>
    <row r="9" spans="1:11">
      <c r="A9" s="7">
        <v>3</v>
      </c>
      <c r="B9" s="3">
        <v>86228580</v>
      </c>
      <c r="C9" s="8">
        <v>9025</v>
      </c>
      <c r="D9" s="8" t="str">
        <f t="shared" si="0"/>
        <v>E88576</v>
      </c>
      <c r="E9" s="3">
        <v>2</v>
      </c>
      <c r="F9" s="2" t="s">
        <v>5</v>
      </c>
      <c r="I9" t="s">
        <v>35</v>
      </c>
      <c r="K9" t="str">
        <f>VLOOKUP(C9,[2]Sheet2!$F$2:$I$17496,4,FALSE)</f>
        <v xml:space="preserve">E8857600                      </v>
      </c>
    </row>
    <row r="10" spans="1:11">
      <c r="A10" s="7">
        <v>4</v>
      </c>
      <c r="B10" s="3">
        <v>86231300</v>
      </c>
      <c r="C10" s="7">
        <v>14593</v>
      </c>
      <c r="D10" s="8" t="str">
        <f t="shared" si="0"/>
        <v>E87386</v>
      </c>
      <c r="E10" s="3">
        <v>2</v>
      </c>
      <c r="F10" s="2" t="s">
        <v>6</v>
      </c>
      <c r="I10" t="str">
        <f>VLOOKUP(C10,'[1]Sheet1 (2)'!$D$2:$F$17249,3,FALSE)</f>
        <v>E8738600</v>
      </c>
      <c r="K10" t="str">
        <f>VLOOKUP(C10,[2]Sheet2!$F$2:$I$17496,4,FALSE)</f>
        <v xml:space="preserve">E8738600                      </v>
      </c>
    </row>
    <row r="11" spans="1:11">
      <c r="A11" s="7">
        <v>5</v>
      </c>
      <c r="B11" s="3">
        <v>86095770</v>
      </c>
      <c r="C11" s="7">
        <v>89162</v>
      </c>
      <c r="D11" s="8" t="e">
        <f t="shared" si="0"/>
        <v>#N/A</v>
      </c>
      <c r="E11" s="3">
        <v>1</v>
      </c>
      <c r="F11" s="2" t="s">
        <v>7</v>
      </c>
      <c r="I11" t="e">
        <f>VLOOKUP(C11,'[1]Sheet1 (2)'!$D$2:$F$17249,3,FALSE)</f>
        <v>#N/A</v>
      </c>
      <c r="K11" t="str">
        <f>VLOOKUP(C11,[2]Sheet2!$F$2:$I$17496,4,FALSE)</f>
        <v xml:space="preserve">E8857100                      </v>
      </c>
    </row>
    <row r="12" spans="1:11">
      <c r="A12" s="7">
        <v>6</v>
      </c>
      <c r="B12" s="3">
        <v>86242070</v>
      </c>
      <c r="C12" s="7">
        <v>48071</v>
      </c>
      <c r="D12" s="8" t="str">
        <f t="shared" si="0"/>
        <v>E87742</v>
      </c>
      <c r="E12" s="3">
        <v>1</v>
      </c>
      <c r="F12" s="2" t="s">
        <v>8</v>
      </c>
      <c r="I12" t="str">
        <f>VLOOKUP(C12,'[1]Sheet1 (2)'!$D$2:$F$17249,3,FALSE)</f>
        <v>E8774200</v>
      </c>
      <c r="K12" t="str">
        <f>VLOOKUP(C12,[2]Sheet2!$F$2:$I$17496,4,FALSE)</f>
        <v xml:space="preserve">E8774200                      </v>
      </c>
    </row>
    <row r="13" spans="1:11">
      <c r="A13" s="7">
        <v>7</v>
      </c>
      <c r="B13" s="3">
        <v>86270880</v>
      </c>
      <c r="C13" s="7">
        <v>57032</v>
      </c>
      <c r="D13" s="8" t="str">
        <f t="shared" si="0"/>
        <v>E87260</v>
      </c>
      <c r="E13" s="3">
        <v>1</v>
      </c>
      <c r="F13" s="2" t="s">
        <v>9</v>
      </c>
      <c r="I13" t="str">
        <f>VLOOKUP(C13,'[1]Sheet1 (2)'!$D$2:$F$17249,3,FALSE)</f>
        <v>E8726000</v>
      </c>
      <c r="K13" t="str">
        <f>VLOOKUP(C13,[2]Sheet2!$F$2:$I$17496,4,FALSE)</f>
        <v xml:space="preserve">E8726000                      </v>
      </c>
    </row>
    <row r="14" spans="1:11">
      <c r="A14" s="7">
        <v>8</v>
      </c>
      <c r="B14" s="3">
        <v>86005680</v>
      </c>
      <c r="C14" s="7">
        <v>57047</v>
      </c>
      <c r="D14" s="8" t="str">
        <f t="shared" si="0"/>
        <v>E85358</v>
      </c>
      <c r="E14" s="3">
        <v>15</v>
      </c>
      <c r="F14" s="2" t="s">
        <v>10</v>
      </c>
      <c r="I14" t="str">
        <f>VLOOKUP(C14,'[1]Sheet1 (2)'!$D$2:$F$17249,3,FALSE)</f>
        <v>E8535800</v>
      </c>
      <c r="K14" t="str">
        <f>VLOOKUP(C14,[2]Sheet2!$F$2:$I$17496,4,FALSE)</f>
        <v xml:space="preserve">E8535800                      </v>
      </c>
    </row>
    <row r="15" spans="1:11">
      <c r="A15" s="7">
        <v>9</v>
      </c>
      <c r="B15" s="3">
        <v>86005770</v>
      </c>
      <c r="C15" s="7">
        <v>57119</v>
      </c>
      <c r="D15" s="8" t="str">
        <f t="shared" si="0"/>
        <v>E87636</v>
      </c>
      <c r="E15" s="3">
        <v>1</v>
      </c>
      <c r="F15" s="2" t="s">
        <v>11</v>
      </c>
      <c r="I15" t="str">
        <f>VLOOKUP(C15,'[1]Sheet1 (2)'!$D$2:$F$17249,3,FALSE)</f>
        <v>E8763600</v>
      </c>
      <c r="K15" t="str">
        <f>VLOOKUP(C15,[2]Sheet2!$F$2:$I$17496,4,FALSE)</f>
        <v xml:space="preserve">E8763600                      </v>
      </c>
    </row>
    <row r="16" spans="1:11">
      <c r="A16" s="7">
        <v>10</v>
      </c>
      <c r="B16" s="3">
        <v>86080980</v>
      </c>
      <c r="C16" s="7">
        <v>62660</v>
      </c>
      <c r="D16" s="8" t="str">
        <f t="shared" si="0"/>
        <v>E87535</v>
      </c>
      <c r="E16" s="3">
        <v>1</v>
      </c>
      <c r="F16" s="2" t="s">
        <v>12</v>
      </c>
      <c r="I16" t="str">
        <f>VLOOKUP(C16,'[1]Sheet1 (2)'!$D$2:$F$17249,3,FALSE)</f>
        <v>E8753500</v>
      </c>
      <c r="K16" t="str">
        <f>VLOOKUP(C16,[2]Sheet2!$F$2:$I$17496,4,FALSE)</f>
        <v xml:space="preserve">E8753500                      </v>
      </c>
    </row>
    <row r="17" spans="1:11">
      <c r="A17" s="7">
        <v>11</v>
      </c>
      <c r="B17" s="3">
        <v>86081000</v>
      </c>
      <c r="C17" s="7">
        <v>62664</v>
      </c>
      <c r="D17" s="8" t="str">
        <f t="shared" si="0"/>
        <v>E87537</v>
      </c>
      <c r="E17" s="3">
        <v>1</v>
      </c>
      <c r="F17" s="2" t="s">
        <v>13</v>
      </c>
      <c r="I17" t="str">
        <f>VLOOKUP(C17,'[1]Sheet1 (2)'!$D$2:$F$17249,3,FALSE)</f>
        <v>E8753700</v>
      </c>
      <c r="K17" t="str">
        <f>VLOOKUP(C17,[2]Sheet2!$F$2:$I$17496,4,FALSE)</f>
        <v xml:space="preserve">E8753700                      </v>
      </c>
    </row>
    <row r="18" spans="1:11">
      <c r="A18" s="7">
        <v>12</v>
      </c>
      <c r="B18" s="3">
        <v>86272370</v>
      </c>
      <c r="C18" s="7">
        <v>66205</v>
      </c>
      <c r="D18" s="8" t="e">
        <f t="shared" si="0"/>
        <v>#N/A</v>
      </c>
      <c r="E18" s="3">
        <v>1</v>
      </c>
      <c r="F18" s="2" t="s">
        <v>14</v>
      </c>
      <c r="I18" t="e">
        <f>VLOOKUP(C18,'[1]Sheet1 (2)'!$D$2:$F$17249,3,FALSE)</f>
        <v>#N/A</v>
      </c>
      <c r="K18" t="e">
        <f>VLOOKUP(C18,[2]Sheet2!$F$2:$I$17496,4,FALSE)</f>
        <v>#N/A</v>
      </c>
    </row>
    <row r="19" spans="1:11">
      <c r="A19" s="7">
        <v>13</v>
      </c>
      <c r="B19" s="3">
        <v>86272390</v>
      </c>
      <c r="C19" s="7">
        <v>66219</v>
      </c>
      <c r="D19" s="8" t="e">
        <f t="shared" si="0"/>
        <v>#N/A</v>
      </c>
      <c r="E19" s="3">
        <v>2</v>
      </c>
      <c r="F19" s="2" t="s">
        <v>15</v>
      </c>
      <c r="I19" t="e">
        <f>VLOOKUP(C19,'[1]Sheet1 (2)'!$D$2:$F$17249,3,FALSE)</f>
        <v>#N/A</v>
      </c>
      <c r="K19" t="e">
        <f>VLOOKUP(C19,[2]Sheet2!$F$2:$I$17496,4,FALSE)</f>
        <v>#N/A</v>
      </c>
    </row>
    <row r="20" spans="1:11">
      <c r="A20" s="7">
        <v>14</v>
      </c>
      <c r="B20" s="3">
        <v>86006250</v>
      </c>
      <c r="C20" s="7">
        <v>66231</v>
      </c>
      <c r="D20" s="8" t="e">
        <f t="shared" si="0"/>
        <v>#N/A</v>
      </c>
      <c r="E20" s="3">
        <v>2</v>
      </c>
      <c r="F20" s="2" t="s">
        <v>16</v>
      </c>
      <c r="I20" t="e">
        <f>VLOOKUP(C20,'[1]Sheet1 (2)'!$D$2:$F$17249,3,FALSE)</f>
        <v>#N/A</v>
      </c>
      <c r="K20" t="e">
        <f>VLOOKUP(C20,[2]Sheet2!$F$2:$I$17496,4,FALSE)</f>
        <v>#N/A</v>
      </c>
    </row>
    <row r="21" spans="1:11">
      <c r="A21" s="7">
        <v>15</v>
      </c>
      <c r="B21" s="3">
        <v>86272810</v>
      </c>
      <c r="C21" s="7">
        <v>67132</v>
      </c>
      <c r="D21" s="8" t="e">
        <f t="shared" si="0"/>
        <v>#N/A</v>
      </c>
      <c r="E21" s="3">
        <v>3</v>
      </c>
      <c r="F21" s="2" t="s">
        <v>17</v>
      </c>
      <c r="I21" t="e">
        <f>VLOOKUP(C21,'[1]Sheet1 (2)'!$D$2:$F$17249,3,FALSE)</f>
        <v>#N/A</v>
      </c>
      <c r="K21" t="e">
        <f>VLOOKUP(C21,[2]Sheet2!$F$2:$I$17496,4,FALSE)</f>
        <v>#N/A</v>
      </c>
    </row>
    <row r="22" spans="1:11">
      <c r="A22" s="7">
        <v>16</v>
      </c>
      <c r="B22" s="3">
        <v>86251940</v>
      </c>
      <c r="C22" s="7">
        <v>67394</v>
      </c>
      <c r="D22" s="8" t="e">
        <f t="shared" si="0"/>
        <v>#N/A</v>
      </c>
      <c r="E22" s="3">
        <v>1</v>
      </c>
      <c r="F22" s="2" t="s">
        <v>18</v>
      </c>
      <c r="I22" t="e">
        <f>VLOOKUP(C22,'[1]Sheet1 (2)'!$D$2:$F$17249,3,FALSE)</f>
        <v>#N/A</v>
      </c>
      <c r="K22" t="e">
        <f>VLOOKUP(C22,[2]Sheet2!$F$2:$I$17496,4,FALSE)</f>
        <v>#N/A</v>
      </c>
    </row>
    <row r="23" spans="1:11">
      <c r="A23" s="7">
        <v>17</v>
      </c>
      <c r="B23" s="3">
        <v>86273780</v>
      </c>
      <c r="C23" s="7">
        <v>70015</v>
      </c>
      <c r="D23" s="8" t="e">
        <f t="shared" si="0"/>
        <v>#N/A</v>
      </c>
      <c r="E23" s="3">
        <v>4</v>
      </c>
      <c r="F23" s="2" t="s">
        <v>19</v>
      </c>
      <c r="I23" t="e">
        <f>VLOOKUP(C23,'[1]Sheet1 (2)'!$D$2:$F$17249,3,FALSE)</f>
        <v>#N/A</v>
      </c>
      <c r="K23" t="e">
        <f>VLOOKUP(C23,[2]Sheet2!$F$2:$I$17496,4,FALSE)</f>
        <v>#N/A</v>
      </c>
    </row>
    <row r="24" spans="1:11">
      <c r="A24" s="7">
        <v>18</v>
      </c>
      <c r="B24" s="3">
        <v>86276280</v>
      </c>
      <c r="C24" s="7">
        <v>70624</v>
      </c>
      <c r="D24" s="8" t="str">
        <f t="shared" si="0"/>
        <v>E87253</v>
      </c>
      <c r="E24" s="3">
        <v>1</v>
      </c>
      <c r="F24" s="2" t="s">
        <v>20</v>
      </c>
      <c r="I24" t="str">
        <f>VLOOKUP(C24,'[1]Sheet1 (2)'!$D$2:$F$17249,3,FALSE)</f>
        <v>E8725300</v>
      </c>
      <c r="K24" t="str">
        <f>VLOOKUP(C24,[2]Sheet2!$F$2:$I$17496,4,FALSE)</f>
        <v xml:space="preserve">E8725300                      </v>
      </c>
    </row>
    <row r="25" spans="1:11">
      <c r="A25" s="7">
        <v>19</v>
      </c>
      <c r="B25" s="3">
        <v>86276330</v>
      </c>
      <c r="C25" s="7">
        <v>70634</v>
      </c>
      <c r="D25" s="8" t="e">
        <f t="shared" si="0"/>
        <v>#N/A</v>
      </c>
      <c r="E25" s="3">
        <v>5</v>
      </c>
      <c r="F25" s="2" t="s">
        <v>21</v>
      </c>
      <c r="I25" t="e">
        <f>VLOOKUP(C25,'[1]Sheet1 (2)'!$D$2:$F$17249,3,FALSE)</f>
        <v>#N/A</v>
      </c>
      <c r="K25" t="e">
        <f>VLOOKUP(C25,[2]Sheet2!$F$2:$I$17496,4,FALSE)</f>
        <v>#N/A</v>
      </c>
    </row>
    <row r="26" spans="1:11">
      <c r="A26" s="7">
        <v>20</v>
      </c>
      <c r="B26" s="3">
        <v>86276340</v>
      </c>
      <c r="C26" s="7">
        <v>70635</v>
      </c>
      <c r="D26" s="8" t="e">
        <f t="shared" si="0"/>
        <v>#N/A</v>
      </c>
      <c r="E26" s="3">
        <v>2</v>
      </c>
      <c r="F26" s="2" t="s">
        <v>22</v>
      </c>
      <c r="I26" t="e">
        <f>VLOOKUP(C26,'[1]Sheet1 (2)'!$D$2:$F$17249,3,FALSE)</f>
        <v>#N/A</v>
      </c>
      <c r="K26" t="e">
        <f>VLOOKUP(C26,[2]Sheet2!$F$2:$I$17496,4,FALSE)</f>
        <v>#N/A</v>
      </c>
    </row>
    <row r="27" spans="1:11">
      <c r="A27" s="7">
        <v>21</v>
      </c>
      <c r="B27" s="3">
        <v>86276350</v>
      </c>
      <c r="C27" s="7">
        <v>70636</v>
      </c>
      <c r="D27" s="8" t="e">
        <f t="shared" si="0"/>
        <v>#N/A</v>
      </c>
      <c r="E27" s="3">
        <v>2</v>
      </c>
      <c r="F27" s="2" t="s">
        <v>23</v>
      </c>
      <c r="I27" t="e">
        <f>VLOOKUP(C27,'[1]Sheet1 (2)'!$D$2:$F$17249,3,FALSE)</f>
        <v>#N/A</v>
      </c>
      <c r="K27" t="e">
        <f>VLOOKUP(C27,[2]Sheet2!$F$2:$I$17496,4,FALSE)</f>
        <v>#N/A</v>
      </c>
    </row>
    <row r="28" spans="1:11">
      <c r="A28" s="7">
        <v>22</v>
      </c>
      <c r="B28" s="3">
        <v>86276360</v>
      </c>
      <c r="C28" s="7">
        <v>70637</v>
      </c>
      <c r="D28" s="8" t="e">
        <f t="shared" si="0"/>
        <v>#N/A</v>
      </c>
      <c r="E28" s="3">
        <v>2</v>
      </c>
      <c r="F28" s="2" t="s">
        <v>24</v>
      </c>
      <c r="I28" t="e">
        <f>VLOOKUP(C28,'[1]Sheet1 (2)'!$D$2:$F$17249,3,FALSE)</f>
        <v>#N/A</v>
      </c>
      <c r="K28" t="e">
        <f>VLOOKUP(C28,[2]Sheet2!$F$2:$I$17496,4,FALSE)</f>
        <v>#N/A</v>
      </c>
    </row>
    <row r="29" spans="1:11">
      <c r="A29" s="7">
        <v>23</v>
      </c>
      <c r="B29" s="3">
        <v>86255290</v>
      </c>
      <c r="C29" s="7">
        <v>73907</v>
      </c>
      <c r="D29" s="8" t="e">
        <f t="shared" si="0"/>
        <v>#N/A</v>
      </c>
      <c r="E29" s="3">
        <v>1</v>
      </c>
      <c r="F29" s="2" t="s">
        <v>25</v>
      </c>
      <c r="I29" t="e">
        <f>VLOOKUP(C29,'[1]Sheet1 (2)'!$D$2:$F$17249,3,FALSE)</f>
        <v>#N/A</v>
      </c>
      <c r="K29" t="e">
        <f>VLOOKUP(C29,[2]Sheet2!$F$2:$I$17496,4,FALSE)</f>
        <v>#N/A</v>
      </c>
    </row>
    <row r="30" spans="1:11">
      <c r="A30" s="7">
        <v>24</v>
      </c>
      <c r="B30" s="3">
        <v>86258620</v>
      </c>
      <c r="C30" s="7">
        <v>85036</v>
      </c>
      <c r="D30" s="8" t="str">
        <f t="shared" si="0"/>
        <v>E87574</v>
      </c>
      <c r="E30" s="3">
        <v>1</v>
      </c>
      <c r="F30" s="2" t="s">
        <v>26</v>
      </c>
      <c r="I30" t="str">
        <f>VLOOKUP(C30,'[1]Sheet1 (2)'!$D$2:$F$17249,3,FALSE)</f>
        <v>E8757400</v>
      </c>
      <c r="K30" t="str">
        <f>VLOOKUP(C30,[2]Sheet2!$F$2:$I$17496,4,FALSE)</f>
        <v xml:space="preserve">E8757400                      </v>
      </c>
    </row>
    <row r="31" spans="1:11">
      <c r="A31" s="7">
        <v>25</v>
      </c>
      <c r="B31" s="3">
        <v>86010630</v>
      </c>
      <c r="C31" s="7">
        <v>87013</v>
      </c>
      <c r="D31" s="8" t="str">
        <f t="shared" si="0"/>
        <v>E87414</v>
      </c>
      <c r="E31" s="3">
        <v>15</v>
      </c>
      <c r="F31" s="2" t="s">
        <v>27</v>
      </c>
      <c r="I31" t="str">
        <f>VLOOKUP(C31,'[1]Sheet1 (2)'!$D$2:$F$17249,3,FALSE)</f>
        <v>E8741400</v>
      </c>
      <c r="K31" t="str">
        <f>VLOOKUP(C31,[2]Sheet2!$F$2:$I$17496,4,FALSE)</f>
        <v xml:space="preserve">E8741400                      </v>
      </c>
    </row>
    <row r="32" spans="1:11">
      <c r="A32" s="7">
        <v>26</v>
      </c>
      <c r="B32" s="3">
        <v>86279320</v>
      </c>
      <c r="C32" s="7">
        <v>87136</v>
      </c>
      <c r="D32" s="8" t="e">
        <f t="shared" si="0"/>
        <v>#N/A</v>
      </c>
      <c r="E32" s="3">
        <v>4</v>
      </c>
      <c r="F32" s="2" t="s">
        <v>28</v>
      </c>
      <c r="I32" t="e">
        <f>VLOOKUP(C32,'[1]Sheet1 (2)'!$D$2:$F$17249,3,FALSE)</f>
        <v>#N/A</v>
      </c>
      <c r="K32" t="e">
        <f>VLOOKUP(C32,[2]Sheet2!$F$2:$I$17496,4,FALSE)</f>
        <v>#N/A</v>
      </c>
    </row>
    <row r="33" spans="1:11">
      <c r="A33" s="7">
        <v>27</v>
      </c>
      <c r="B33" s="3">
        <v>86279490</v>
      </c>
      <c r="C33" s="7">
        <v>87167</v>
      </c>
      <c r="D33" s="8" t="e">
        <f t="shared" si="0"/>
        <v>#N/A</v>
      </c>
      <c r="E33" s="3">
        <v>1</v>
      </c>
      <c r="F33" s="2" t="s">
        <v>29</v>
      </c>
      <c r="I33" t="e">
        <f>VLOOKUP(C33,'[1]Sheet1 (2)'!$D$2:$F$17249,3,FALSE)</f>
        <v>#N/A</v>
      </c>
      <c r="K33" t="e">
        <f>VLOOKUP(C33,[2]Sheet2!$F$2:$I$17496,4,FALSE)</f>
        <v>#N/A</v>
      </c>
    </row>
    <row r="34" spans="1:11">
      <c r="A34" s="7">
        <v>28</v>
      </c>
      <c r="B34" s="3">
        <v>86259690</v>
      </c>
      <c r="C34" s="7">
        <v>89051</v>
      </c>
      <c r="D34" s="8" t="e">
        <f t="shared" si="0"/>
        <v>#N/A</v>
      </c>
      <c r="E34" s="3">
        <v>2</v>
      </c>
      <c r="F34" s="2" t="s">
        <v>30</v>
      </c>
      <c r="I34" t="e">
        <f>VLOOKUP(C34,'[1]Sheet1 (2)'!$D$2:$F$17249,3,FALSE)</f>
        <v>#N/A</v>
      </c>
      <c r="K34" t="e">
        <f>VLOOKUP(C34,[2]Sheet2!$F$2:$I$17496,4,FALSE)</f>
        <v>#N/A</v>
      </c>
    </row>
    <row r="35" spans="1:11">
      <c r="A35" s="7">
        <v>29</v>
      </c>
      <c r="B35" s="3">
        <v>86091520</v>
      </c>
      <c r="C35" s="7">
        <v>140294</v>
      </c>
      <c r="D35" s="8" t="str">
        <f t="shared" si="0"/>
        <v>E87261</v>
      </c>
      <c r="E35" s="3">
        <v>1</v>
      </c>
      <c r="F35" s="2" t="s">
        <v>31</v>
      </c>
      <c r="I35" t="str">
        <f>VLOOKUP(C35,'[1]Sheet1 (2)'!$D$2:$F$17249,3,FALSE)</f>
        <v>E8726100</v>
      </c>
      <c r="K35" t="str">
        <f>VLOOKUP(C35,[2]Sheet2!$F$2:$I$17496,4,FALSE)</f>
        <v xml:space="preserve">E8726100                      </v>
      </c>
    </row>
    <row r="36" spans="1:11">
      <c r="A36" s="7">
        <v>30</v>
      </c>
      <c r="B36" s="3">
        <v>86003100</v>
      </c>
      <c r="C36" s="7">
        <v>27814</v>
      </c>
      <c r="D36" s="8" t="str">
        <f t="shared" si="0"/>
        <v>E87442</v>
      </c>
      <c r="E36" s="3">
        <v>1</v>
      </c>
      <c r="F36" s="2" t="s">
        <v>32</v>
      </c>
      <c r="I36" t="str">
        <f>VLOOKUP(C36,'[1]Sheet1 (2)'!$D$2:$F$17249,3,FALSE)</f>
        <v>E8744200</v>
      </c>
      <c r="K36" t="str">
        <f>VLOOKUP(C36,[2]Sheet2!$F$2:$I$17496,4,FALSE)</f>
        <v xml:space="preserve">E8744200                      </v>
      </c>
    </row>
    <row r="37" spans="1:11">
      <c r="A37" s="7">
        <v>31</v>
      </c>
      <c r="B37" s="3">
        <v>86004300</v>
      </c>
      <c r="C37" s="7">
        <v>39492</v>
      </c>
      <c r="D37" s="8" t="str">
        <f t="shared" si="0"/>
        <v>E87443</v>
      </c>
      <c r="E37" s="3">
        <v>1</v>
      </c>
      <c r="F37" s="2" t="s">
        <v>33</v>
      </c>
      <c r="I37" t="str">
        <f>VLOOKUP(C37,'[1]Sheet1 (2)'!$D$2:$F$17249,3,FALSE)</f>
        <v>E8744300</v>
      </c>
      <c r="K37" t="str">
        <f>VLOOKUP(C37,[2]Sheet2!$F$2:$I$17496,4,FALSE)</f>
        <v xml:space="preserve">E8744300                      </v>
      </c>
    </row>
    <row r="39" spans="1:11">
      <c r="A39" s="5"/>
      <c r="B39" s="1"/>
      <c r="F39" t="s">
        <v>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7"/>
  <sheetViews>
    <sheetView tabSelected="1" workbookViewId="0">
      <selection activeCell="B9" sqref="B9"/>
    </sheetView>
  </sheetViews>
  <sheetFormatPr defaultRowHeight="15"/>
  <cols>
    <col min="1" max="1" width="9.140625" style="11"/>
    <col min="2" max="2" width="15.28515625" style="11" customWidth="1"/>
    <col min="3" max="3" width="9.140625" style="11"/>
    <col min="4" max="4" width="46.7109375" customWidth="1"/>
  </cols>
  <sheetData>
    <row r="2" spans="1:4" ht="15.75">
      <c r="A2" s="10"/>
      <c r="B2" s="10"/>
      <c r="C2" s="10"/>
      <c r="D2" s="12" t="s">
        <v>0</v>
      </c>
    </row>
    <row r="3" spans="1:4" ht="15.75">
      <c r="A3" s="10"/>
      <c r="B3" s="10"/>
      <c r="C3" s="10"/>
      <c r="D3" s="9"/>
    </row>
    <row r="4" spans="1:4" ht="15.75">
      <c r="A4" s="13" t="s">
        <v>52</v>
      </c>
      <c r="B4" s="13" t="s">
        <v>53</v>
      </c>
      <c r="C4" s="13" t="s">
        <v>54</v>
      </c>
      <c r="D4" s="14" t="s">
        <v>55</v>
      </c>
    </row>
    <row r="5" spans="1:4" ht="15.75">
      <c r="A5" s="13">
        <v>1</v>
      </c>
      <c r="B5" s="16" t="s">
        <v>1</v>
      </c>
      <c r="C5" s="13">
        <v>1</v>
      </c>
      <c r="D5" s="15" t="s">
        <v>2</v>
      </c>
    </row>
    <row r="6" spans="1:4" ht="15.75">
      <c r="A6" s="13">
        <v>2</v>
      </c>
      <c r="B6" s="16" t="s">
        <v>3</v>
      </c>
      <c r="C6" s="13">
        <v>1</v>
      </c>
      <c r="D6" s="15" t="s">
        <v>4</v>
      </c>
    </row>
    <row r="7" spans="1:4" ht="15.75">
      <c r="A7" s="13">
        <v>3</v>
      </c>
      <c r="B7" s="13" t="s">
        <v>36</v>
      </c>
      <c r="C7" s="13">
        <v>2</v>
      </c>
      <c r="D7" s="15" t="s">
        <v>5</v>
      </c>
    </row>
    <row r="8" spans="1:4" ht="15.75">
      <c r="A8" s="13">
        <v>4</v>
      </c>
      <c r="B8" s="13" t="s">
        <v>37</v>
      </c>
      <c r="C8" s="13">
        <v>2</v>
      </c>
      <c r="D8" s="15" t="s">
        <v>6</v>
      </c>
    </row>
    <row r="9" spans="1:4" ht="15.75">
      <c r="A9" s="13">
        <v>5</v>
      </c>
      <c r="B9" s="13" t="s">
        <v>56</v>
      </c>
      <c r="C9" s="13">
        <v>1</v>
      </c>
      <c r="D9" s="15" t="s">
        <v>7</v>
      </c>
    </row>
    <row r="10" spans="1:4" ht="15.75">
      <c r="A10" s="13">
        <v>6</v>
      </c>
      <c r="B10" s="13" t="s">
        <v>38</v>
      </c>
      <c r="C10" s="13">
        <v>1</v>
      </c>
      <c r="D10" s="15" t="s">
        <v>39</v>
      </c>
    </row>
    <row r="11" spans="1:4" ht="15.75">
      <c r="A11" s="13">
        <v>7</v>
      </c>
      <c r="B11" s="13" t="s">
        <v>40</v>
      </c>
      <c r="C11" s="13">
        <v>1</v>
      </c>
      <c r="D11" s="15" t="s">
        <v>9</v>
      </c>
    </row>
    <row r="12" spans="1:4" ht="15.75">
      <c r="A12" s="13">
        <v>8</v>
      </c>
      <c r="B12" s="13" t="s">
        <v>41</v>
      </c>
      <c r="C12" s="13">
        <v>15</v>
      </c>
      <c r="D12" s="15" t="s">
        <v>10</v>
      </c>
    </row>
    <row r="13" spans="1:4" ht="15.75">
      <c r="A13" s="13">
        <v>9</v>
      </c>
      <c r="B13" s="13" t="s">
        <v>42</v>
      </c>
      <c r="C13" s="13">
        <v>1</v>
      </c>
      <c r="D13" s="15" t="s">
        <v>11</v>
      </c>
    </row>
    <row r="14" spans="1:4" ht="15.75">
      <c r="A14" s="13">
        <v>10</v>
      </c>
      <c r="B14" s="13" t="s">
        <v>43</v>
      </c>
      <c r="C14" s="13">
        <v>1</v>
      </c>
      <c r="D14" s="15" t="s">
        <v>12</v>
      </c>
    </row>
    <row r="15" spans="1:4" ht="15.75">
      <c r="A15" s="13">
        <v>11</v>
      </c>
      <c r="B15" s="13" t="s">
        <v>44</v>
      </c>
      <c r="C15" s="13">
        <v>1</v>
      </c>
      <c r="D15" s="15" t="s">
        <v>13</v>
      </c>
    </row>
    <row r="16" spans="1:4" ht="15.75">
      <c r="A16" s="13">
        <v>12</v>
      </c>
      <c r="B16" s="17">
        <v>66205</v>
      </c>
      <c r="C16" s="13">
        <v>1</v>
      </c>
      <c r="D16" s="15" t="s">
        <v>14</v>
      </c>
    </row>
    <row r="17" spans="1:4" ht="15.75">
      <c r="A17" s="13">
        <v>13</v>
      </c>
      <c r="B17" s="17">
        <v>66219</v>
      </c>
      <c r="C17" s="13">
        <v>2</v>
      </c>
      <c r="D17" s="15" t="s">
        <v>15</v>
      </c>
    </row>
    <row r="18" spans="1:4" ht="15.75">
      <c r="A18" s="13">
        <v>14</v>
      </c>
      <c r="B18" s="17">
        <v>66231</v>
      </c>
      <c r="C18" s="13">
        <v>2</v>
      </c>
      <c r="D18" s="15" t="s">
        <v>16</v>
      </c>
    </row>
    <row r="19" spans="1:4" ht="15.75">
      <c r="A19" s="13">
        <v>15</v>
      </c>
      <c r="B19" s="17">
        <v>67132</v>
      </c>
      <c r="C19" s="13">
        <v>3</v>
      </c>
      <c r="D19" s="15" t="s">
        <v>17</v>
      </c>
    </row>
    <row r="20" spans="1:4" ht="15.75">
      <c r="A20" s="13">
        <v>16</v>
      </c>
      <c r="B20" s="17">
        <v>67394</v>
      </c>
      <c r="C20" s="13">
        <v>1</v>
      </c>
      <c r="D20" s="15" t="s">
        <v>18</v>
      </c>
    </row>
    <row r="21" spans="1:4" ht="15.75">
      <c r="A21" s="13">
        <v>17</v>
      </c>
      <c r="B21" s="17">
        <v>70015</v>
      </c>
      <c r="C21" s="13">
        <v>4</v>
      </c>
      <c r="D21" s="15" t="s">
        <v>19</v>
      </c>
    </row>
    <row r="22" spans="1:4" ht="15.75">
      <c r="A22" s="13">
        <v>18</v>
      </c>
      <c r="B22" s="13" t="s">
        <v>45</v>
      </c>
      <c r="C22" s="13">
        <v>1</v>
      </c>
      <c r="D22" s="15" t="s">
        <v>20</v>
      </c>
    </row>
    <row r="23" spans="1:4" ht="15.75">
      <c r="A23" s="13">
        <v>19</v>
      </c>
      <c r="B23" s="17">
        <v>70634</v>
      </c>
      <c r="C23" s="13">
        <v>5</v>
      </c>
      <c r="D23" s="15" t="s">
        <v>21</v>
      </c>
    </row>
    <row r="24" spans="1:4" ht="15.75">
      <c r="A24" s="13">
        <v>20</v>
      </c>
      <c r="B24" s="17">
        <v>70635</v>
      </c>
      <c r="C24" s="13">
        <v>2</v>
      </c>
      <c r="D24" s="15" t="s">
        <v>22</v>
      </c>
    </row>
    <row r="25" spans="1:4" ht="15.75">
      <c r="A25" s="13">
        <v>21</v>
      </c>
      <c r="B25" s="17">
        <v>70636</v>
      </c>
      <c r="C25" s="13">
        <v>2</v>
      </c>
      <c r="D25" s="15" t="s">
        <v>23</v>
      </c>
    </row>
    <row r="26" spans="1:4" ht="15.75">
      <c r="A26" s="13">
        <v>22</v>
      </c>
      <c r="B26" s="17">
        <v>70637</v>
      </c>
      <c r="C26" s="13">
        <v>2</v>
      </c>
      <c r="D26" s="15" t="s">
        <v>24</v>
      </c>
    </row>
    <row r="27" spans="1:4" ht="15.75">
      <c r="A27" s="13">
        <v>23</v>
      </c>
      <c r="B27" s="17">
        <v>73907</v>
      </c>
      <c r="C27" s="13">
        <v>1</v>
      </c>
      <c r="D27" s="15" t="s">
        <v>46</v>
      </c>
    </row>
    <row r="28" spans="1:4" ht="15.75">
      <c r="A28" s="13">
        <v>24</v>
      </c>
      <c r="B28" s="13" t="s">
        <v>47</v>
      </c>
      <c r="C28" s="13">
        <v>1</v>
      </c>
      <c r="D28" s="15" t="s">
        <v>26</v>
      </c>
    </row>
    <row r="29" spans="1:4" ht="15.75">
      <c r="A29" s="13">
        <v>25</v>
      </c>
      <c r="B29" s="13" t="s">
        <v>48</v>
      </c>
      <c r="C29" s="13">
        <v>15</v>
      </c>
      <c r="D29" s="15" t="s">
        <v>27</v>
      </c>
    </row>
    <row r="30" spans="1:4" ht="15.75">
      <c r="A30" s="13">
        <v>26</v>
      </c>
      <c r="B30" s="17">
        <v>87136</v>
      </c>
      <c r="C30" s="13">
        <v>4</v>
      </c>
      <c r="D30" s="15" t="s">
        <v>28</v>
      </c>
    </row>
    <row r="31" spans="1:4" ht="15.75">
      <c r="A31" s="13">
        <v>27</v>
      </c>
      <c r="B31" s="17">
        <v>87167</v>
      </c>
      <c r="C31" s="13">
        <v>1</v>
      </c>
      <c r="D31" s="15" t="s">
        <v>29</v>
      </c>
    </row>
    <row r="32" spans="1:4" ht="15.75">
      <c r="A32" s="13">
        <v>28</v>
      </c>
      <c r="B32" s="17">
        <v>89051</v>
      </c>
      <c r="C32" s="13">
        <v>2</v>
      </c>
      <c r="D32" s="15" t="s">
        <v>30</v>
      </c>
    </row>
    <row r="33" spans="1:4" ht="15.75">
      <c r="A33" s="13">
        <v>29</v>
      </c>
      <c r="B33" s="13" t="s">
        <v>49</v>
      </c>
      <c r="C33" s="13">
        <v>1</v>
      </c>
      <c r="D33" s="15" t="s">
        <v>31</v>
      </c>
    </row>
    <row r="34" spans="1:4" ht="15.75">
      <c r="A34" s="13">
        <v>30</v>
      </c>
      <c r="B34" s="13" t="s">
        <v>50</v>
      </c>
      <c r="C34" s="13">
        <v>1</v>
      </c>
      <c r="D34" s="15" t="s">
        <v>32</v>
      </c>
    </row>
    <row r="35" spans="1:4" ht="15.75">
      <c r="A35" s="13">
        <v>31</v>
      </c>
      <c r="B35" s="13" t="s">
        <v>51</v>
      </c>
      <c r="C35" s="13">
        <v>1</v>
      </c>
      <c r="D35" s="15" t="s">
        <v>33</v>
      </c>
    </row>
    <row r="36" spans="1:4" ht="15.75">
      <c r="A36" s="10"/>
      <c r="B36" s="10"/>
      <c r="C36" s="10"/>
      <c r="D36" s="9"/>
    </row>
    <row r="37" spans="1:4" ht="15.75">
      <c r="A37" s="10"/>
      <c r="B37" s="10"/>
      <c r="C37" s="10"/>
      <c r="D37" s="12" t="s">
        <v>34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855889-006F-4B8B-A77F-1F0DFEE7EB9F}"/>
</file>

<file path=customXml/itemProps2.xml><?xml version="1.0" encoding="utf-8"?>
<ds:datastoreItem xmlns:ds="http://schemas.openxmlformats.org/officeDocument/2006/customXml" ds:itemID="{74F42E41-AA9E-46C8-8F27-1E3449D54978}"/>
</file>

<file path=customXml/itemProps3.xml><?xml version="1.0" encoding="utf-8"?>
<ds:datastoreItem xmlns:ds="http://schemas.openxmlformats.org/officeDocument/2006/customXml" ds:itemID="{1F6F021F-ABBD-47EF-B0CB-383F985945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2010-07-26T14:04:45Z</cp:lastPrinted>
  <dcterms:created xsi:type="dcterms:W3CDTF">2010-07-20T17:06:30Z</dcterms:created>
  <dcterms:modified xsi:type="dcterms:W3CDTF">2010-07-26T14:04:59Z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